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H96" i="2"/>
  <c r="G97"/>
  <c r="H97"/>
  <c r="G98"/>
  <c r="H98"/>
  <c r="G99"/>
  <c r="H99"/>
  <c r="G100"/>
  <c r="H100"/>
  <c r="G101"/>
  <c r="H101"/>
  <c r="G102"/>
  <c r="H102"/>
  <c r="G103"/>
  <c r="H103"/>
  <c r="G105"/>
  <c r="H105"/>
  <c r="G106"/>
  <c r="H106"/>
  <c r="G107"/>
  <c r="H107"/>
  <c r="G108"/>
  <c r="H108"/>
  <c r="G109"/>
  <c r="H109"/>
  <c r="G111"/>
  <c r="H111"/>
  <c r="G112"/>
  <c r="H112"/>
  <c r="G115"/>
  <c r="H115"/>
  <c r="G116"/>
  <c r="H116"/>
  <c r="G119"/>
  <c r="H119"/>
  <c r="G120"/>
  <c r="G117" s="1"/>
  <c r="H120"/>
  <c r="H117" s="1"/>
</calcChain>
</file>

<file path=xl/sharedStrings.xml><?xml version="1.0" encoding="utf-8"?>
<sst xmlns="http://schemas.openxmlformats.org/spreadsheetml/2006/main" count="218" uniqueCount="205">
  <si>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</si>
  <si>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</si>
  <si>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</si>
  <si>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</si>
  <si>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</si>
  <si>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</si>
  <si>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</si>
  <si>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</si>
  <si>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</si>
  <si>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</si>
  <si>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</si>
  <si>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</si>
  <si>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</si>
  <si>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</si>
  <si>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</si>
  <si>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</si>
  <si>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</si>
  <si>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</si>
  <si>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</si>
  <si>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</si>
  <si>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</si>
  <si>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</si>
  <si>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</si>
  <si>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</si>
  <si>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</si>
  <si>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</si>
  <si>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</si>
  <si>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</si>
  <si>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</si>
  <si>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</si>
  <si>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</si>
  <si>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</si>
  <si>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</si>
  <si>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</si>
  <si>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</si>
  <si>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</si>
  <si>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</si>
  <si>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</si>
  <si>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</si>
  <si>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</si>
  <si>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</si>
  <si>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</si>
  <si>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</si>
  <si>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</si>
  <si>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</si>
  <si>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</si>
  <si>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</si>
  <si>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</si>
  <si>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</si>
  <si>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</si>
  <si>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</si>
  <si>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</si>
  <si>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</si>
  <si>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</si>
  <si>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</si>
  <si>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</si>
  <si>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</si>
  <si>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</si>
  <si>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</si>
  <si>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</si>
  <si>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</si>
  <si>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</si>
  <si>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</si>
  <si>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</si>
  <si>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</si>
  <si>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</si>
  <si>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</si>
  <si>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</si>
  <si>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</si>
  <si>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</si>
  <si>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</si>
  <si>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</si>
  <si>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</si>
  <si>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</si>
  <si>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</si>
  <si>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</si>
  <si>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</si>
  <si>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</si>
  <si>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</si>
  <si>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</si>
  <si>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</si>
  <si>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</si>
  <si>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</si>
  <si>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</si>
  <si>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</si>
  <si>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</si>
  <si>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</si>
  <si>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</si>
  <si>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</si>
  <si>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</si>
  <si>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</si>
  <si>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</si>
  <si>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</si>
  <si>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</si>
  <si>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</si>
  <si>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</si>
  <si>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</si>
  <si>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</si>
  <si>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</si>
  <si>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</si>
  <si>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</si>
  <si>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</si>
  <si>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</si>
  <si>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</si>
  <si>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</si>
  <si>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</si>
  <si>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</si>
  <si>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</si>
  <si>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</si>
  <si>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</si>
  <si>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</si>
  <si>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</si>
  <si>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</si>
  <si>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</si>
  <si>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</si>
  <si>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</si>
  <si>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</si>
  <si>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</si>
  <si>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</si>
  <si>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</si>
  <si>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</si>
  <si>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</si>
  <si>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</si>
  <si>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</si>
  <si>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</si>
  <si>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</si>
  <si>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</si>
  <si>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</si>
  <si>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</si>
  <si>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</si>
  <si>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</si>
  <si>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</si>
  <si>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</si>
  <si>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</si>
  <si>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</si>
  <si>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</si>
  <si>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</si>
  <si>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</si>
  <si>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</si>
  <si>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</si>
  <si>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</si>
  <si>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</si>
  <si>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</si>
  <si>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</si>
  <si>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</si>
  <si>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</si>
  <si>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</si>
  <si>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</si>
  <si>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</si>
  <si>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</si>
  <si>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</si>
  <si>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</si>
  <si>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</si>
  <si>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</si>
  <si>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</si>
  <si>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</si>
  <si>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</si>
  <si>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</si>
  <si>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</si>
  <si>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</si>
  <si>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</si>
  <si>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</si>
  <si>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</si>
  <si>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</si>
  <si>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</si>
  <si>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</si>
  <si>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</si>
  <si>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</si>
  <si>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</si>
  <si>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</si>
  <si>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</si>
  <si>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</si>
  <si>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</si>
  <si>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</si>
  <si>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</si>
  <si>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</si>
  <si>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</si>
  <si>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</si>
  <si>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</si>
  <si>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</si>
  <si>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</si>
  <si>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</si>
  <si>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</si>
  <si>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</si>
  <si>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</si>
  <si>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</si>
  <si>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</si>
  <si>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</si>
  <si>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</si>
  <si>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</si>
  <si>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</si>
  <si>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</si>
  <si>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</si>
  <si>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</si>
  <si>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</si>
  <si>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</si>
  <si>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</si>
  <si>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</si>
  <si>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</si>
  <si>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</si>
  <si>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</si>
  <si>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</si>
  <si>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الأهلية للمشاريع</t>
  </si>
  <si>
    <t>AL AHLIA ENTERPRISES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</si>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</sst>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8" sqref="F1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131064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1.07</v>
      </c>
      <c r="F6" s="13">
        <v>1.07</v>
      </c>
      <c r="G6" s="13">
        <v>1.07</v>
      </c>
      <c r="H6" s="13">
        <v>1.07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>
        <v>694601847.05999994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>
        <v>326834109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>
        <v>20617</v>
      </c>
      <c r="I9" s="4" t="s">
        <v>2</v>
      </c>
    </row>
    <row r="10" spans="4:9" ht="20.100000000000001" customHeight="1">
      <c r="D10" s="10" t="s">
        <v>27</v>
      </c>
      <c r="E10" s="14">
        <v>37778273</v>
      </c>
      <c r="F10" s="14">
        <v>37778273</v>
      </c>
      <c r="G10" s="14">
        <v>37778273</v>
      </c>
      <c r="H10" s="14">
        <v>37373820</v>
      </c>
      <c r="I10" s="4" t="s">
        <v>24</v>
      </c>
    </row>
    <row r="11" spans="4:9" ht="20.100000000000001" customHeight="1">
      <c r="D11" s="10" t="s">
        <v>127</v>
      </c>
      <c r="E11" s="14">
        <v>40422752.109999999</v>
      </c>
      <c r="F11" s="14">
        <v>40422752.109999999</v>
      </c>
      <c r="G11" s="14">
        <v>40422752.109999999</v>
      </c>
      <c r="H11" s="14">
        <v>39989987.399999999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/>
      <c r="F16" s="59"/>
      <c r="G16" s="59">
        <v>976275</v>
      </c>
      <c r="H16" s="59">
        <v>1931178</v>
      </c>
      <c r="I16" s="3" t="s">
        <v>58</v>
      </c>
    </row>
    <row r="17" spans="4:9" ht="20.100000000000001" customHeight="1">
      <c r="D17" s="10" t="s">
        <v>128</v>
      </c>
      <c r="E17" s="57"/>
      <c r="F17" s="57"/>
      <c r="G17" s="57">
        <v>985913</v>
      </c>
      <c r="H17" s="57">
        <v>1354362</v>
      </c>
      <c r="I17" s="4" t="s">
        <v>59</v>
      </c>
    </row>
    <row r="18" spans="4:9" ht="20.100000000000001" customHeight="1">
      <c r="D18" s="19" t="s">
        <v>178</v>
      </c>
      <c r="E18" s="57"/>
      <c r="F18" s="57"/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/>
      <c r="G19" s="57">
        <v>4033392</v>
      </c>
      <c r="H19" s="57">
        <v>5396908</v>
      </c>
      <c r="I19" s="4" t="s">
        <v>169</v>
      </c>
    </row>
    <row r="20" spans="4:9" ht="20.100000000000001" customHeight="1">
      <c r="D20" s="19" t="s">
        <v>180</v>
      </c>
      <c r="E20" s="57"/>
      <c r="F20" s="57"/>
      <c r="G20" s="57">
        <v>511001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/>
      <c r="G21" s="57">
        <v>5828035</v>
      </c>
      <c r="H21" s="57">
        <v>8525019</v>
      </c>
      <c r="I21" s="4" t="s">
        <v>171</v>
      </c>
    </row>
    <row r="22" spans="4:9" ht="20.100000000000001" customHeight="1">
      <c r="D22" s="19" t="s">
        <v>182</v>
      </c>
      <c r="E22" s="57"/>
      <c r="F22" s="57"/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/>
      <c r="G23" s="57">
        <v>44581326</v>
      </c>
      <c r="H23" s="57">
        <v>50106502</v>
      </c>
      <c r="I23" s="4" t="s">
        <v>60</v>
      </c>
    </row>
    <row r="24" spans="4:9" ht="20.100000000000001" customHeight="1">
      <c r="D24" s="10" t="s">
        <v>98</v>
      </c>
      <c r="E24" s="57"/>
      <c r="F24" s="57"/>
      <c r="G24" s="57">
        <v>0</v>
      </c>
      <c r="H24" s="57">
        <v>67300</v>
      </c>
      <c r="I24" s="4" t="s">
        <v>82</v>
      </c>
    </row>
    <row r="25" spans="4:9" ht="20.100000000000001" customHeight="1">
      <c r="D25" s="10" t="s">
        <v>158</v>
      </c>
      <c r="E25" s="57"/>
      <c r="F25" s="57"/>
      <c r="G25" s="57">
        <v>8130733</v>
      </c>
      <c r="H25" s="57">
        <v>9267805</v>
      </c>
      <c r="I25" s="4" t="s">
        <v>173</v>
      </c>
    </row>
    <row r="26" spans="4:9" ht="20.100000000000001" customHeight="1">
      <c r="D26" s="10" t="s">
        <v>183</v>
      </c>
      <c r="E26" s="57"/>
      <c r="F26" s="57"/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/>
      <c r="G27" s="57">
        <v>11600746</v>
      </c>
      <c r="H27" s="57">
        <v>9033227</v>
      </c>
      <c r="I27" s="4" t="s">
        <v>83</v>
      </c>
    </row>
    <row r="28" spans="4:9" ht="20.100000000000001" customHeight="1">
      <c r="D28" s="10" t="s">
        <v>71</v>
      </c>
      <c r="E28" s="57"/>
      <c r="F28" s="57"/>
      <c r="G28" s="57">
        <v>19731479</v>
      </c>
      <c r="H28" s="57">
        <v>18301032</v>
      </c>
      <c r="I28" s="4" t="s">
        <v>175</v>
      </c>
    </row>
    <row r="29" spans="4:9" ht="20.100000000000001" customHeight="1">
      <c r="D29" s="10" t="s">
        <v>72</v>
      </c>
      <c r="E29" s="57"/>
      <c r="F29" s="57"/>
      <c r="G29" s="57">
        <v>26695770</v>
      </c>
      <c r="H29" s="57">
        <v>29015380</v>
      </c>
      <c r="I29" s="4" t="s">
        <v>176</v>
      </c>
    </row>
    <row r="30" spans="4:9" ht="20.100000000000001" customHeight="1">
      <c r="D30" s="21" t="s">
        <v>29</v>
      </c>
      <c r="E30" s="60"/>
      <c r="F30" s="60"/>
      <c r="G30" s="60">
        <v>91008575</v>
      </c>
      <c r="H30" s="60">
        <v>97490214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/>
      <c r="F35" s="59"/>
      <c r="G35" s="59">
        <v>1236491</v>
      </c>
      <c r="H35" s="59">
        <v>333336</v>
      </c>
      <c r="I35" s="3" t="s">
        <v>150</v>
      </c>
    </row>
    <row r="36" spans="4:9" ht="20.100000000000001" customHeight="1">
      <c r="D36" s="10" t="s">
        <v>101</v>
      </c>
      <c r="E36" s="57"/>
      <c r="F36" s="57"/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/>
      <c r="F37" s="57"/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/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/>
      <c r="G39" s="57">
        <v>25922148</v>
      </c>
      <c r="H39" s="57">
        <v>25310895</v>
      </c>
      <c r="I39" s="4" t="s">
        <v>86</v>
      </c>
    </row>
    <row r="40" spans="4:9" ht="20.100000000000001" customHeight="1">
      <c r="D40" s="10" t="s">
        <v>105</v>
      </c>
      <c r="E40" s="57"/>
      <c r="F40" s="57"/>
      <c r="G40" s="57">
        <v>8971460</v>
      </c>
      <c r="H40" s="57">
        <v>4778000</v>
      </c>
      <c r="I40" s="4" t="s">
        <v>152</v>
      </c>
    </row>
    <row r="41" spans="4:9" ht="20.100000000000001" customHeight="1">
      <c r="D41" s="10" t="s">
        <v>108</v>
      </c>
      <c r="E41" s="57"/>
      <c r="F41" s="57"/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/>
      <c r="G42" s="57">
        <v>19219696</v>
      </c>
      <c r="H42" s="57">
        <v>30752250</v>
      </c>
      <c r="I42" s="4" t="s">
        <v>87</v>
      </c>
    </row>
    <row r="43" spans="4:9" ht="20.100000000000001" customHeight="1">
      <c r="D43" s="20" t="s">
        <v>107</v>
      </c>
      <c r="E43" s="60"/>
      <c r="F43" s="60"/>
      <c r="G43" s="60">
        <v>54113304</v>
      </c>
      <c r="H43" s="60">
        <v>60841145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/>
      <c r="F46" s="59"/>
      <c r="G46" s="59">
        <v>37778273</v>
      </c>
      <c r="H46" s="59">
        <v>37373820</v>
      </c>
      <c r="I46" s="3" t="s">
        <v>5</v>
      </c>
    </row>
    <row r="47" spans="4:9" ht="20.100000000000001" customHeight="1">
      <c r="D47" s="10" t="s">
        <v>31</v>
      </c>
      <c r="E47" s="57"/>
      <c r="F47" s="57"/>
      <c r="G47" s="57">
        <v>37778273</v>
      </c>
      <c r="H47" s="57">
        <v>37373820</v>
      </c>
      <c r="I47" s="4" t="s">
        <v>6</v>
      </c>
    </row>
    <row r="48" spans="4:9" ht="20.100000000000001" customHeight="1">
      <c r="D48" s="10" t="s">
        <v>130</v>
      </c>
      <c r="E48" s="57"/>
      <c r="F48" s="57"/>
      <c r="G48" s="57">
        <v>37778273</v>
      </c>
      <c r="H48" s="57">
        <v>37373820</v>
      </c>
      <c r="I48" s="4" t="s">
        <v>7</v>
      </c>
    </row>
    <row r="49" spans="4:9" ht="20.100000000000001" customHeight="1">
      <c r="D49" s="10" t="s">
        <v>73</v>
      </c>
      <c r="E49" s="57"/>
      <c r="F49" s="57"/>
      <c r="G49" s="57">
        <v>318709</v>
      </c>
      <c r="H49" s="57">
        <v>261882</v>
      </c>
      <c r="I49" s="4" t="s">
        <v>61</v>
      </c>
    </row>
    <row r="50" spans="4:9" ht="20.100000000000001" customHeight="1">
      <c r="D50" s="10" t="s">
        <v>32</v>
      </c>
      <c r="E50" s="57"/>
      <c r="F50" s="57"/>
      <c r="G50" s="57">
        <v>6259</v>
      </c>
      <c r="H50" s="57">
        <v>6259</v>
      </c>
      <c r="I50" s="4" t="s">
        <v>8</v>
      </c>
    </row>
    <row r="51" spans="4:9" ht="20.100000000000001" customHeight="1">
      <c r="D51" s="10" t="s">
        <v>33</v>
      </c>
      <c r="E51" s="57"/>
      <c r="F51" s="57"/>
      <c r="G51" s="57">
        <v>0</v>
      </c>
      <c r="H51" s="57">
        <v>404453</v>
      </c>
      <c r="I51" s="4" t="s">
        <v>9</v>
      </c>
    </row>
    <row r="52" spans="4:9" ht="20.100000000000001" customHeight="1">
      <c r="D52" s="10" t="s">
        <v>34</v>
      </c>
      <c r="E52" s="57"/>
      <c r="F52" s="57"/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/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/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/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/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/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/>
      <c r="F58" s="57"/>
      <c r="G58" s="57">
        <v>-1207970</v>
      </c>
      <c r="H58" s="57">
        <v>-1397345</v>
      </c>
      <c r="I58" s="4" t="s">
        <v>155</v>
      </c>
    </row>
    <row r="59" spans="4:9" ht="20.100000000000001" customHeight="1">
      <c r="D59" s="10" t="s">
        <v>38</v>
      </c>
      <c r="E59" s="57"/>
      <c r="F59" s="57"/>
      <c r="G59" s="57">
        <v>36895271</v>
      </c>
      <c r="H59" s="57">
        <v>36649069</v>
      </c>
      <c r="I59" s="4" t="s">
        <v>14</v>
      </c>
    </row>
    <row r="60" spans="4:9" ht="20.100000000000001" customHeight="1">
      <c r="D60" s="42" t="s">
        <v>185</v>
      </c>
      <c r="E60" s="57"/>
      <c r="F60" s="57"/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/>
      <c r="F61" s="60"/>
      <c r="G61" s="60">
        <v>91008575</v>
      </c>
      <c r="H61" s="60">
        <v>97490214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/>
      <c r="F65" s="59"/>
      <c r="G65" s="59">
        <v>22459417</v>
      </c>
      <c r="H65" s="59">
        <v>27371294</v>
      </c>
      <c r="I65" s="3" t="s">
        <v>88</v>
      </c>
    </row>
    <row r="66" spans="4:9" ht="20.100000000000001" customHeight="1">
      <c r="D66" s="10" t="s">
        <v>110</v>
      </c>
      <c r="E66" s="57"/>
      <c r="F66" s="57"/>
      <c r="G66" s="57">
        <v>17378780</v>
      </c>
      <c r="H66" s="57">
        <v>22239018</v>
      </c>
      <c r="I66" s="4" t="s">
        <v>89</v>
      </c>
    </row>
    <row r="67" spans="4:9" ht="20.100000000000001" customHeight="1">
      <c r="D67" s="10" t="s">
        <v>132</v>
      </c>
      <c r="E67" s="57"/>
      <c r="F67" s="57"/>
      <c r="G67" s="57">
        <v>5080637</v>
      </c>
      <c r="H67" s="57">
        <v>5132276</v>
      </c>
      <c r="I67" s="4" t="s">
        <v>90</v>
      </c>
    </row>
    <row r="68" spans="4:9" ht="20.100000000000001" customHeight="1">
      <c r="D68" s="10" t="s">
        <v>111</v>
      </c>
      <c r="E68" s="57"/>
      <c r="F68" s="57"/>
      <c r="G68" s="57">
        <v>3418081</v>
      </c>
      <c r="H68" s="57">
        <v>3277477</v>
      </c>
      <c r="I68" s="4" t="s">
        <v>91</v>
      </c>
    </row>
    <row r="69" spans="4:9" ht="20.100000000000001" customHeight="1">
      <c r="D69" s="10" t="s">
        <v>112</v>
      </c>
      <c r="E69" s="57"/>
      <c r="F69" s="57"/>
      <c r="G69" s="57">
        <v>354013</v>
      </c>
      <c r="H69" s="57">
        <v>479273</v>
      </c>
      <c r="I69" s="4" t="s">
        <v>92</v>
      </c>
    </row>
    <row r="70" spans="4:9" ht="20.100000000000001" customHeight="1">
      <c r="D70" s="10" t="s">
        <v>113</v>
      </c>
      <c r="E70" s="57"/>
      <c r="F70" s="57"/>
      <c r="G70" s="57">
        <v>680058</v>
      </c>
      <c r="H70" s="57">
        <v>756581</v>
      </c>
      <c r="I70" s="4" t="s">
        <v>93</v>
      </c>
    </row>
    <row r="71" spans="4:9" ht="20.100000000000001" customHeight="1">
      <c r="D71" s="10" t="s">
        <v>114</v>
      </c>
      <c r="E71" s="57"/>
      <c r="F71" s="57"/>
      <c r="G71" s="57">
        <v>788492</v>
      </c>
      <c r="H71" s="57">
        <v>880724</v>
      </c>
      <c r="I71" s="4" t="s">
        <v>94</v>
      </c>
    </row>
    <row r="72" spans="4:9" ht="20.100000000000001" customHeight="1">
      <c r="D72" s="10" t="s">
        <v>115</v>
      </c>
      <c r="E72" s="57"/>
      <c r="F72" s="57"/>
      <c r="G72" s="57">
        <v>520051</v>
      </c>
      <c r="H72" s="57">
        <v>494802</v>
      </c>
      <c r="I72" s="4" t="s">
        <v>95</v>
      </c>
    </row>
    <row r="73" spans="4:9" ht="20.100000000000001" customHeight="1">
      <c r="D73" s="10" t="s">
        <v>116</v>
      </c>
      <c r="E73" s="57"/>
      <c r="F73" s="57"/>
      <c r="G73" s="57">
        <v>1012278</v>
      </c>
      <c r="H73" s="57">
        <v>2159887</v>
      </c>
      <c r="I73" s="4" t="s">
        <v>63</v>
      </c>
    </row>
    <row r="74" spans="4:9" ht="20.100000000000001" customHeight="1">
      <c r="D74" s="10" t="s">
        <v>117</v>
      </c>
      <c r="E74" s="57"/>
      <c r="F74" s="57"/>
      <c r="G74" s="57">
        <v>964065</v>
      </c>
      <c r="H74" s="57">
        <v>60000</v>
      </c>
      <c r="I74" s="4" t="s">
        <v>64</v>
      </c>
    </row>
    <row r="75" spans="4:9" ht="20.100000000000001" customHeight="1">
      <c r="D75" s="10" t="s">
        <v>123</v>
      </c>
      <c r="E75" s="57"/>
      <c r="F75" s="57"/>
      <c r="G75" s="57">
        <v>568264</v>
      </c>
      <c r="H75" s="57">
        <v>2594689</v>
      </c>
      <c r="I75" s="4" t="s">
        <v>96</v>
      </c>
    </row>
    <row r="76" spans="4:9" ht="20.100000000000001" customHeight="1">
      <c r="D76" s="10" t="s">
        <v>118</v>
      </c>
      <c r="E76" s="57"/>
      <c r="F76" s="57"/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/>
      <c r="F77" s="57"/>
      <c r="G77" s="57">
        <v>568264</v>
      </c>
      <c r="H77" s="57">
        <v>2594689</v>
      </c>
      <c r="I77" s="50" t="s">
        <v>199</v>
      </c>
    </row>
    <row r="78" spans="4:9" ht="20.100000000000001" customHeight="1">
      <c r="D78" s="10" t="s">
        <v>157</v>
      </c>
      <c r="E78" s="57"/>
      <c r="F78" s="57"/>
      <c r="G78" s="57">
        <v>233282</v>
      </c>
      <c r="H78" s="57">
        <v>212880</v>
      </c>
      <c r="I78" s="50" t="s">
        <v>191</v>
      </c>
    </row>
    <row r="79" spans="4:9" ht="20.100000000000001" customHeight="1">
      <c r="D79" s="10" t="s">
        <v>192</v>
      </c>
      <c r="E79" s="57"/>
      <c r="F79" s="57"/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/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/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/>
      <c r="G82" s="57">
        <v>334982</v>
      </c>
      <c r="H82" s="57">
        <v>2381809</v>
      </c>
      <c r="I82" s="50" t="s">
        <v>186</v>
      </c>
    </row>
    <row r="83" spans="4:9" ht="20.100000000000001" customHeight="1">
      <c r="D83" s="10" t="s">
        <v>185</v>
      </c>
      <c r="E83" s="57"/>
      <c r="F83" s="57"/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/>
      <c r="F84" s="60"/>
      <c r="G84" s="60">
        <v>334982</v>
      </c>
      <c r="H84" s="60">
        <v>2381809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/>
      <c r="F88" s="59"/>
      <c r="G88" s="59">
        <v>-131408</v>
      </c>
      <c r="H88" s="59">
        <v>-123776</v>
      </c>
      <c r="I88" s="3" t="s">
        <v>16</v>
      </c>
    </row>
    <row r="89" spans="4:9" ht="20.100000000000001" customHeight="1">
      <c r="D89" s="10" t="s">
        <v>43</v>
      </c>
      <c r="E89" s="57"/>
      <c r="F89" s="57"/>
      <c r="G89" s="57">
        <v>2197424</v>
      </c>
      <c r="H89" s="57">
        <v>10269519</v>
      </c>
      <c r="I89" s="4" t="s">
        <v>17</v>
      </c>
    </row>
    <row r="90" spans="4:9" ht="20.100000000000001" customHeight="1">
      <c r="D90" s="10" t="s">
        <v>44</v>
      </c>
      <c r="E90" s="57"/>
      <c r="F90" s="57"/>
      <c r="G90" s="57">
        <v>1290405</v>
      </c>
      <c r="H90" s="57">
        <v>-6018058</v>
      </c>
      <c r="I90" s="4" t="s">
        <v>18</v>
      </c>
    </row>
    <row r="91" spans="4:9" ht="20.100000000000001" customHeight="1">
      <c r="D91" s="10" t="s">
        <v>45</v>
      </c>
      <c r="E91" s="57"/>
      <c r="F91" s="57"/>
      <c r="G91" s="57">
        <v>-3878539</v>
      </c>
      <c r="H91" s="57">
        <v>-4259093</v>
      </c>
      <c r="I91" s="4" t="s">
        <v>19</v>
      </c>
    </row>
    <row r="92" spans="4:9" ht="20.100000000000001" customHeight="1">
      <c r="D92" s="21" t="s">
        <v>47</v>
      </c>
      <c r="E92" s="60"/>
      <c r="F92" s="60"/>
      <c r="G92" s="60">
        <v>-522118</v>
      </c>
      <c r="H92" s="60">
        <v>-131408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/>
      <c r="G96" s="22" t="s">
        <v>204</v>
      </c>
      <c r="H96" s="22">
        <f>+H8*100/H10</f>
        <v>874.5001420780643</v>
      </c>
      <c r="I96" s="3" t="s">
        <v>22</v>
      </c>
    </row>
    <row r="97" spans="1:15" ht="20.100000000000001" customHeight="1">
      <c r="D97" s="10" t="s">
        <v>49</v>
      </c>
      <c r="E97" s="13"/>
      <c r="F97" s="13"/>
      <c r="G97" s="13">
        <f>+G84/G10</f>
        <v>8.8670543515845732E-3</v>
      </c>
      <c r="H97" s="13">
        <f>+H84/H10</f>
        <v>6.3729343160533233E-2</v>
      </c>
      <c r="I97" s="4" t="s">
        <v>23</v>
      </c>
    </row>
    <row r="98" spans="1:15" ht="20.100000000000001" customHeight="1">
      <c r="D98" s="10" t="s">
        <v>50</v>
      </c>
      <c r="E98" s="13"/>
      <c r="F98" s="13"/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/>
      <c r="G99" s="13">
        <f>+G59/G10</f>
        <v>0.9766267240432086</v>
      </c>
      <c r="H99" s="13">
        <f>+H59/H10</f>
        <v>0.98060805665570172</v>
      </c>
      <c r="I99" s="4" t="s">
        <v>160</v>
      </c>
    </row>
    <row r="100" spans="1:15" ht="20.100000000000001" customHeight="1">
      <c r="D100" s="10" t="s">
        <v>52</v>
      </c>
      <c r="E100" s="13"/>
      <c r="F100" s="13"/>
      <c r="G100" s="13">
        <f>+G11/G84</f>
        <v>120.67141550889302</v>
      </c>
      <c r="H100" s="13">
        <f>+H11/H84</f>
        <v>16.789754090273401</v>
      </c>
      <c r="I100" s="4" t="s">
        <v>145</v>
      </c>
    </row>
    <row r="101" spans="1:15" ht="20.100000000000001" customHeight="1">
      <c r="D101" s="10" t="s">
        <v>53</v>
      </c>
      <c r="E101" s="13"/>
      <c r="F101" s="13"/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/>
      <c r="F102" s="13"/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/>
      <c r="G103" s="23">
        <f>+G11/G59</f>
        <v>1.0956079468829487</v>
      </c>
      <c r="H103" s="23">
        <f>+H11/H59</f>
        <v>1.0911597072220307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/>
      <c r="G105" s="30">
        <f>+G67*100/G65</f>
        <v>22.621410876337528</v>
      </c>
      <c r="H105" s="30">
        <f>+H67*100/H65</f>
        <v>18.750578617145393</v>
      </c>
      <c r="I105" s="3" t="s">
        <v>122</v>
      </c>
    </row>
    <row r="106" spans="1:15" ht="20.100000000000001" customHeight="1">
      <c r="D106" s="10" t="s">
        <v>76</v>
      </c>
      <c r="E106" s="31"/>
      <c r="F106" s="31"/>
      <c r="G106" s="31">
        <f>+G75*100/G65</f>
        <v>2.5301814379242344</v>
      </c>
      <c r="H106" s="31">
        <f>+H75*100/H65</f>
        <v>9.4795993203682656</v>
      </c>
      <c r="I106" s="4" t="s">
        <v>148</v>
      </c>
    </row>
    <row r="107" spans="1:15" ht="20.100000000000001" customHeight="1">
      <c r="D107" s="10" t="s">
        <v>77</v>
      </c>
      <c r="E107" s="31"/>
      <c r="F107" s="31"/>
      <c r="G107" s="31">
        <f>+G82*100/G65</f>
        <v>1.4914990892239099</v>
      </c>
      <c r="H107" s="31">
        <f>+H82*100/H65</f>
        <v>8.7018501938563819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/>
      <c r="G108" s="31">
        <f>(G82+G76)*100/G30</f>
        <v>0.36807740369520126</v>
      </c>
      <c r="H108" s="31">
        <f>(H82+H76)*100/H30</f>
        <v>2.443126240342441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/>
      <c r="G109" s="29">
        <f>+G84*100/G59</f>
        <v>0.90792665542421414</v>
      </c>
      <c r="H109" s="29">
        <f>+H84*100/H59</f>
        <v>6.4989618153738098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/>
      <c r="G111" s="22">
        <f>+G43*100/G30</f>
        <v>59.459566310097699</v>
      </c>
      <c r="H111" s="22">
        <f>+H43*100/H30</f>
        <v>62.407438145535302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/>
      <c r="G112" s="13">
        <f>+G59*100/G30</f>
        <v>40.540433689902301</v>
      </c>
      <c r="H112" s="13">
        <f>+H59*100/H30</f>
        <v>37.592561854464698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/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/>
      <c r="G115" s="22">
        <f>+G65/G30</f>
        <v>0.24678352561832773</v>
      </c>
      <c r="H115" s="22">
        <f>+H65/H30</f>
        <v>0.28075940011784156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/>
      <c r="G116" s="13">
        <f>+G65/G28</f>
        <v>1.1382530929384462</v>
      </c>
      <c r="H116" s="13">
        <f>+H65/H28</f>
        <v>1.4956147828166193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/>
      <c r="G117" s="23">
        <f>+G65/G120</f>
        <v>1.2036659385531345</v>
      </c>
      <c r="H117" s="23">
        <f>+H65/H120</f>
        <v>1.1038767471996149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/>
      <c r="F119" s="58"/>
      <c r="G119" s="58">
        <f>+G23/G39</f>
        <v>1.7198160430223606</v>
      </c>
      <c r="H119" s="58">
        <f>+H23/H39</f>
        <v>1.9796416523398324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/>
      <c r="F120" s="60"/>
      <c r="G120" s="60">
        <f>+G23-G39</f>
        <v>18659178</v>
      </c>
      <c r="H120" s="60">
        <f>+H23-H39</f>
        <v>24795607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2014-10-21T09:04:01Z</dcterms:modified>
</cp:coreProperties>
</file>